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Elhandel\Prissättning\"/>
    </mc:Choice>
  </mc:AlternateContent>
  <xr:revisionPtr revIDLastSave="0" documentId="13_ncr:1_{EB7BDA7A-C6D1-451C-B0F3-2F9C6D393CC4}" xr6:coauthVersionLast="47" xr6:coauthVersionMax="47" xr10:uidLastSave="{00000000-0000-0000-0000-000000000000}"/>
  <bookViews>
    <workbookView xWindow="38280" yWindow="-120" windowWidth="38640" windowHeight="21120" activeTab="2" xr2:uid="{00000000-000D-0000-FFFF-FFFF00000000}"/>
  </bookViews>
  <sheets>
    <sheet name="2022" sheetId="1" r:id="rId1"/>
    <sheet name="2023" sheetId="2" r:id="rId2"/>
    <sheet name="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B14" i="3"/>
  <c r="C14" i="3"/>
  <c r="C13" i="3" s="1"/>
  <c r="D14" i="3"/>
  <c r="D13" i="3" s="1"/>
  <c r="E14" i="3"/>
  <c r="E13" i="3" s="1"/>
  <c r="M14" i="3"/>
  <c r="M13" i="3" s="1"/>
  <c r="L14" i="3"/>
  <c r="L13" i="3" s="1"/>
  <c r="K14" i="3"/>
  <c r="K13" i="3" s="1"/>
  <c r="J14" i="3"/>
  <c r="J13" i="3" s="1"/>
  <c r="I14" i="3"/>
  <c r="I13" i="3" s="1"/>
  <c r="H14" i="3"/>
  <c r="H13" i="3" s="1"/>
  <c r="G14" i="3"/>
  <c r="G13" i="3" s="1"/>
  <c r="F14" i="3"/>
  <c r="F13" i="3" s="1"/>
  <c r="M8" i="3"/>
  <c r="M10" i="3" s="1"/>
  <c r="M9" i="3" s="1"/>
  <c r="L8" i="3"/>
  <c r="L10" i="3" s="1"/>
  <c r="L9" i="3" s="1"/>
  <c r="K8" i="3"/>
  <c r="K10" i="3" s="1"/>
  <c r="K9" i="3" s="1"/>
  <c r="J8" i="3"/>
  <c r="J10" i="3" s="1"/>
  <c r="J9" i="3" s="1"/>
  <c r="I8" i="3"/>
  <c r="I10" i="3" s="1"/>
  <c r="I9" i="3" s="1"/>
  <c r="H8" i="3"/>
  <c r="H10" i="3" s="1"/>
  <c r="H9" i="3" s="1"/>
  <c r="G8" i="3"/>
  <c r="G10" i="3" s="1"/>
  <c r="G9" i="3" s="1"/>
  <c r="F8" i="3"/>
  <c r="F10" i="3" s="1"/>
  <c r="F9" i="3" s="1"/>
  <c r="E8" i="3"/>
  <c r="E10" i="3" s="1"/>
  <c r="E9" i="3" s="1"/>
  <c r="D8" i="3"/>
  <c r="D10" i="3" s="1"/>
  <c r="D9" i="3" s="1"/>
  <c r="C8" i="3"/>
  <c r="C10" i="3" s="1"/>
  <c r="C9" i="3" s="1"/>
  <c r="B8" i="3"/>
  <c r="B10" i="3" s="1"/>
  <c r="B9" i="3" s="1"/>
  <c r="M14" i="2" l="1"/>
  <c r="M13" i="2" s="1"/>
  <c r="M10" i="2"/>
  <c r="M9" i="2" s="1"/>
  <c r="M8" i="2"/>
  <c r="L14" i="2" l="1"/>
  <c r="L13" i="2" s="1"/>
  <c r="L8" i="2" l="1"/>
  <c r="L10" i="2" s="1"/>
  <c r="L9" i="2" s="1"/>
  <c r="K14" i="2" l="1"/>
  <c r="K13" i="2" s="1"/>
  <c r="K10" i="2"/>
  <c r="K9" i="2" s="1"/>
  <c r="K8" i="2"/>
  <c r="J14" i="2" l="1"/>
  <c r="J13" i="2" s="1"/>
  <c r="J8" i="2"/>
  <c r="J10" i="2" s="1"/>
  <c r="J9" i="2" s="1"/>
  <c r="I14" i="2" l="1"/>
  <c r="I13" i="2" s="1"/>
  <c r="I8" i="2"/>
  <c r="I10" i="2" s="1"/>
  <c r="I9" i="2" s="1"/>
  <c r="H14" i="2" l="1"/>
  <c r="H13" i="2" s="1"/>
  <c r="H8" i="2"/>
  <c r="H10" i="2" s="1"/>
  <c r="H9" i="2" s="1"/>
  <c r="F8" i="2" l="1"/>
  <c r="F10" i="2" s="1"/>
  <c r="F9" i="2" s="1"/>
  <c r="F14" i="2"/>
  <c r="F13" i="2" s="1"/>
  <c r="G14" i="2"/>
  <c r="G13" i="2" s="1"/>
  <c r="G8" i="2"/>
  <c r="G10" i="2" s="1"/>
  <c r="G9" i="2" s="1"/>
  <c r="E8" i="2" l="1"/>
  <c r="E10" i="2" s="1"/>
  <c r="E9" i="2" s="1"/>
  <c r="D8" i="2"/>
  <c r="D10" i="2" s="1"/>
  <c r="D9" i="2" s="1"/>
  <c r="C8" i="2" l="1"/>
  <c r="C10" i="2" s="1"/>
  <c r="C9" i="2" s="1"/>
  <c r="B8" i="2" l="1"/>
  <c r="B10" i="2" s="1"/>
  <c r="B9" i="2" s="1"/>
  <c r="M8" i="1" l="1"/>
  <c r="M10" i="1"/>
  <c r="M9" i="1" s="1"/>
  <c r="L8" i="1" l="1"/>
  <c r="K8" i="1" l="1"/>
  <c r="K10" i="1" s="1"/>
  <c r="K9" i="1" s="1"/>
  <c r="L10" i="1" l="1"/>
  <c r="L9" i="1" s="1"/>
  <c r="B8" i="1"/>
  <c r="B10" i="1" s="1"/>
  <c r="B9" i="1" s="1"/>
  <c r="C8" i="1"/>
  <c r="C10" i="1" s="1"/>
  <c r="C9" i="1" s="1"/>
  <c r="D8" i="1"/>
  <c r="D10" i="1" s="1"/>
  <c r="D9" i="1" s="1"/>
  <c r="E8" i="1"/>
  <c r="E10" i="1" s="1"/>
  <c r="E9" i="1" s="1"/>
  <c r="F8" i="1"/>
  <c r="F10" i="1" s="1"/>
  <c r="F9" i="1" s="1"/>
  <c r="G8" i="1"/>
  <c r="G10" i="1" s="1"/>
  <c r="G9" i="1" s="1"/>
  <c r="H8" i="1"/>
  <c r="H10" i="1" s="1"/>
  <c r="H9" i="1" s="1"/>
  <c r="I8" i="1"/>
  <c r="I10" i="1" s="1"/>
  <c r="I9" i="1" s="1"/>
  <c r="J8" i="1"/>
  <c r="J10" i="1" s="1"/>
  <c r="J9" i="1" s="1"/>
</calcChain>
</file>

<file path=xl/sharedStrings.xml><?xml version="1.0" encoding="utf-8"?>
<sst xmlns="http://schemas.openxmlformats.org/spreadsheetml/2006/main" count="111" uniqueCount="27">
  <si>
    <t> Prisdel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</si>
  <si>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</si>
  <si>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</si>
  <si>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</si>
  <si>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</si>
  <si>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</si>
  <si>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</si>
  <si>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</si>
  <si>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</si>
  <si>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NordPool månadsmedel</t>
  </si>
  <si>
    <t>öre/kWh</t>
  </si>
  <si>
    <t>SvK-avgifter och balansansvarsavgifter</t>
  </si>
  <si>
    <t>Timprofilkostnad</t>
  </si>
  <si>
    <t>Ursprungsgarantier</t>
  </si>
  <si>
    <t>Elcertifikat</t>
  </si>
  <si>
    <t>Påslag</t>
  </si>
  <si>
    <t>Summa exkl moms</t>
  </si>
  <si>
    <t>Moms</t>
  </si>
  <si>
    <t>Summa inkl moms</t>
  </si>
  <si>
    <t>Fast avgift exkl moms</t>
  </si>
  <si>
    <t>kr/år</t>
  </si>
  <si>
    <t>Fast avgift inkl moms</t>
  </si>
  <si>
    <t>September</t>
  </si>
  <si>
    <t>Oktober</t>
  </si>
  <si>
    <t>November</t>
  </si>
  <si>
    <t>December</t>
  </si>
  <si>
    <t>kr/mån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</si>
</sst>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rgb="FF5A5A5A"/>
      <name val="Arial"/>
      <family val="2"/>
    </font>
    <font>
      <sz val="12"/>
      <color rgb="FF5A5A5A"/>
      <name val="Arial"/>
      <family val="2"/>
    </font>
    <font>
      <i/>
      <sz val="12"/>
      <color rgb="FF5A5A5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84BD00"/>
      </top>
      <bottom style="thick">
        <color rgb="FF84BD00"/>
      </bottom>
      <diagonal/>
    </border>
    <border>
      <left/>
      <right/>
      <top/>
      <bottom style="medium">
        <color rgb="FF979797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left" vertical="center" wrapText="1" indent="2"/>
    </xf>
    <xf numFmtId="2" fontId="2" fillId="2" borderId="2" xfId="0" applyNumberFormat="1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right" vertical="center" wrapText="1" indent="2"/>
    </xf>
    <xf numFmtId="164" fontId="2" fillId="2" borderId="2" xfId="0" applyNumberFormat="1" applyFont="1" applyFill="1" applyBorder="1" applyAlignment="1">
      <alignment horizontal="right" vertical="center" wrapText="1" indent="2"/>
    </xf>
    <xf numFmtId="0" fontId="1" fillId="3" borderId="1" xfId="0" applyFont="1" applyFill="1" applyBorder="1" applyAlignment="1">
      <alignment horizontal="right" vertical="center" wrapText="1" indent="2"/>
    </xf>
    <xf numFmtId="0" fontId="0" fillId="0" borderId="0" xfId="0" applyAlignment="1">
      <alignment horizontal="right"/>
    </xf>
    <xf numFmtId="164" fontId="2" fillId="2" borderId="2" xfId="0" applyNumberFormat="1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 indent="2"/>
    </xf>
    <xf numFmtId="164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zoomScale="70" zoomScaleNormal="70" workbookViewId="0">
      <selection activeCell="D1" sqref="D1"/>
    </sheetView>
  </sheetViews>
  <sheetFormatPr defaultRowHeight="15" x14ac:dyDescent="0.25"/>
  <cols>
    <col min="1" max="1" width="45.5703125" customWidth="1"/>
    <col min="2" max="14" width="16.7109375" customWidth="1"/>
  </cols>
  <sheetData>
    <row r="1" spans="1:14" ht="17.25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22</v>
      </c>
      <c r="K1" s="1" t="s">
        <v>23</v>
      </c>
      <c r="L1" s="1" t="s">
        <v>24</v>
      </c>
      <c r="M1" s="1" t="s">
        <v>25</v>
      </c>
      <c r="N1" s="1"/>
    </row>
    <row r="2" spans="1:14" ht="20.100000000000001" customHeight="1" thickTop="1" thickBot="1" x14ac:dyDescent="0.3">
      <c r="A2" s="2" t="s">
        <v>9</v>
      </c>
      <c r="B2" s="4">
        <v>104.3</v>
      </c>
      <c r="C2" s="4">
        <v>77.5</v>
      </c>
      <c r="D2" s="4">
        <v>130.33000000000001</v>
      </c>
      <c r="E2" s="4">
        <v>89.22</v>
      </c>
      <c r="F2" s="4">
        <v>102.86</v>
      </c>
      <c r="G2" s="4">
        <v>126.3</v>
      </c>
      <c r="H2" s="4">
        <v>86.61</v>
      </c>
      <c r="I2" s="4">
        <v>223</v>
      </c>
      <c r="J2" s="4">
        <v>228.63</v>
      </c>
      <c r="K2" s="4">
        <v>80.644999999999996</v>
      </c>
      <c r="L2" s="4">
        <v>130.881</v>
      </c>
      <c r="M2" s="4">
        <v>269.01799999999997</v>
      </c>
      <c r="N2" s="3" t="s">
        <v>10</v>
      </c>
    </row>
    <row r="3" spans="1:14" ht="20.100000000000001" customHeight="1" thickBot="1" x14ac:dyDescent="0.3">
      <c r="A3" s="2" t="s">
        <v>11</v>
      </c>
      <c r="B3" s="4">
        <v>1.43</v>
      </c>
      <c r="C3" s="4">
        <v>1.43</v>
      </c>
      <c r="D3" s="4">
        <v>1.43</v>
      </c>
      <c r="E3" s="4">
        <v>1.43</v>
      </c>
      <c r="F3" s="4">
        <v>1.1000000000000001</v>
      </c>
      <c r="G3" s="4">
        <v>1.1000000000000001</v>
      </c>
      <c r="H3" s="4">
        <v>1.1000000000000001</v>
      </c>
      <c r="I3" s="4">
        <v>1.1000000000000001</v>
      </c>
      <c r="J3" s="4">
        <v>1.1000000000000001</v>
      </c>
      <c r="K3" s="4">
        <v>1.1000000000000001</v>
      </c>
      <c r="L3" s="4">
        <v>1.5</v>
      </c>
      <c r="M3" s="4">
        <v>1.5</v>
      </c>
      <c r="N3" s="3" t="s">
        <v>10</v>
      </c>
    </row>
    <row r="4" spans="1:14" ht="20.100000000000001" customHeight="1" thickBot="1" x14ac:dyDescent="0.3">
      <c r="A4" s="2" t="s">
        <v>12</v>
      </c>
      <c r="B4" s="4">
        <v>7</v>
      </c>
      <c r="C4" s="4">
        <v>5.3</v>
      </c>
      <c r="D4" s="4">
        <v>7</v>
      </c>
      <c r="E4" s="4">
        <v>2.2000000000000002</v>
      </c>
      <c r="F4" s="4">
        <v>6.96</v>
      </c>
      <c r="G4" s="4">
        <v>13.4</v>
      </c>
      <c r="H4" s="4">
        <v>9</v>
      </c>
      <c r="I4" s="4">
        <v>23.8</v>
      </c>
      <c r="J4" s="4">
        <v>12.11</v>
      </c>
      <c r="K4" s="4">
        <v>6.0449999999999999</v>
      </c>
      <c r="L4" s="4">
        <v>15.83</v>
      </c>
      <c r="M4" s="4">
        <v>19.239999999999998</v>
      </c>
      <c r="N4" s="3" t="s">
        <v>10</v>
      </c>
    </row>
    <row r="5" spans="1:14" ht="20.100000000000001" customHeight="1" thickBot="1" x14ac:dyDescent="0.3">
      <c r="A5" s="2" t="s">
        <v>13</v>
      </c>
      <c r="B5" s="4">
        <v>0.8</v>
      </c>
      <c r="C5" s="4">
        <v>0.8</v>
      </c>
      <c r="D5" s="4">
        <v>2</v>
      </c>
      <c r="E5" s="4">
        <v>4</v>
      </c>
      <c r="F5" s="4">
        <v>4</v>
      </c>
      <c r="G5" s="4">
        <v>4</v>
      </c>
      <c r="H5" s="4">
        <v>4</v>
      </c>
      <c r="I5" s="4">
        <v>4</v>
      </c>
      <c r="J5" s="4">
        <v>4.5</v>
      </c>
      <c r="K5" s="4">
        <v>6.5</v>
      </c>
      <c r="L5" s="4">
        <v>8</v>
      </c>
      <c r="M5" s="4">
        <v>8</v>
      </c>
      <c r="N5" s="3" t="s">
        <v>10</v>
      </c>
    </row>
    <row r="6" spans="1:14" ht="20.100000000000001" customHeight="1" thickBot="1" x14ac:dyDescent="0.3">
      <c r="A6" s="2" t="s">
        <v>14</v>
      </c>
      <c r="B6" s="4">
        <v>0.9</v>
      </c>
      <c r="C6" s="4">
        <v>0.9</v>
      </c>
      <c r="D6" s="4">
        <v>0.8</v>
      </c>
      <c r="E6" s="4">
        <v>0.8</v>
      </c>
      <c r="F6" s="4">
        <v>0.8</v>
      </c>
      <c r="G6" s="4">
        <v>0.8</v>
      </c>
      <c r="H6" s="4">
        <v>0.8</v>
      </c>
      <c r="I6" s="4">
        <v>0.6</v>
      </c>
      <c r="J6" s="4">
        <v>0.6</v>
      </c>
      <c r="K6" s="4">
        <v>0.6</v>
      </c>
      <c r="L6" s="4">
        <v>0.6</v>
      </c>
      <c r="M6" s="4">
        <v>0.6</v>
      </c>
      <c r="N6" s="3" t="s">
        <v>10</v>
      </c>
    </row>
    <row r="7" spans="1:14" ht="20.100000000000001" customHeight="1" thickBot="1" x14ac:dyDescent="0.3">
      <c r="A7" s="2" t="s">
        <v>15</v>
      </c>
      <c r="B7" s="4">
        <v>2.9</v>
      </c>
      <c r="C7" s="4">
        <v>2.9</v>
      </c>
      <c r="D7" s="4">
        <v>2.9</v>
      </c>
      <c r="E7" s="4">
        <v>2.9</v>
      </c>
      <c r="F7" s="4">
        <v>2.9</v>
      </c>
      <c r="G7" s="4">
        <v>2.9</v>
      </c>
      <c r="H7" s="4">
        <v>2.9</v>
      </c>
      <c r="I7" s="4">
        <v>2.9</v>
      </c>
      <c r="J7" s="4">
        <v>2.9</v>
      </c>
      <c r="K7" s="4">
        <v>2.9</v>
      </c>
      <c r="L7" s="4">
        <v>2.9</v>
      </c>
      <c r="M7" s="4">
        <v>2.9</v>
      </c>
      <c r="N7" s="3" t="s">
        <v>10</v>
      </c>
    </row>
    <row r="8" spans="1:14" ht="20.100000000000001" customHeight="1" thickBot="1" x14ac:dyDescent="0.3">
      <c r="A8" s="2" t="s">
        <v>16</v>
      </c>
      <c r="B8" s="4">
        <f t="shared" ref="B8:I8" si="0">SUM(B2:B7)</f>
        <v>117.33000000000001</v>
      </c>
      <c r="C8" s="4">
        <f t="shared" si="0"/>
        <v>88.830000000000013</v>
      </c>
      <c r="D8" s="4">
        <f t="shared" si="0"/>
        <v>144.46000000000004</v>
      </c>
      <c r="E8" s="4">
        <f t="shared" si="0"/>
        <v>100.55000000000001</v>
      </c>
      <c r="F8" s="4">
        <f t="shared" si="0"/>
        <v>118.61999999999999</v>
      </c>
      <c r="G8" s="4">
        <f t="shared" si="0"/>
        <v>148.5</v>
      </c>
      <c r="H8" s="4">
        <f t="shared" si="0"/>
        <v>104.41</v>
      </c>
      <c r="I8" s="4">
        <f t="shared" si="0"/>
        <v>255.4</v>
      </c>
      <c r="J8" s="4">
        <f>SUM(J2:J7)</f>
        <v>249.83999999999997</v>
      </c>
      <c r="K8" s="4">
        <f>SUM(K2:K7)</f>
        <v>97.789999999999992</v>
      </c>
      <c r="L8" s="4">
        <f t="shared" ref="L8:M8" si="1">SUM(L2:L7)</f>
        <v>159.71100000000001</v>
      </c>
      <c r="M8" s="4">
        <f t="shared" si="1"/>
        <v>301.25799999999998</v>
      </c>
      <c r="N8" s="3" t="s">
        <v>10</v>
      </c>
    </row>
    <row r="9" spans="1:14" ht="20.100000000000001" customHeight="1" thickBot="1" x14ac:dyDescent="0.3">
      <c r="A9" s="2" t="s">
        <v>17</v>
      </c>
      <c r="B9" s="4">
        <f t="shared" ref="B9:I9" si="2">B10-B8</f>
        <v>29.33250000000001</v>
      </c>
      <c r="C9" s="4">
        <f t="shared" si="2"/>
        <v>22.20750000000001</v>
      </c>
      <c r="D9" s="4">
        <f t="shared" si="2"/>
        <v>36.115000000000009</v>
      </c>
      <c r="E9" s="4">
        <f t="shared" si="2"/>
        <v>25.137500000000003</v>
      </c>
      <c r="F9" s="4">
        <f t="shared" si="2"/>
        <v>29.654999999999987</v>
      </c>
      <c r="G9" s="4">
        <f t="shared" si="2"/>
        <v>37.125</v>
      </c>
      <c r="H9" s="4">
        <f t="shared" si="2"/>
        <v>26.102499999999992</v>
      </c>
      <c r="I9" s="4">
        <f t="shared" si="2"/>
        <v>63.849999999999994</v>
      </c>
      <c r="J9" s="4">
        <f>J10-J8</f>
        <v>62.45999999999998</v>
      </c>
      <c r="K9" s="4">
        <f>K10-K8</f>
        <v>24.447499999999991</v>
      </c>
      <c r="L9" s="4">
        <f t="shared" ref="L9:M9" si="3">L10-L8</f>
        <v>39.927750000000003</v>
      </c>
      <c r="M9" s="4">
        <f t="shared" si="3"/>
        <v>75.31450000000001</v>
      </c>
      <c r="N9" s="3" t="s">
        <v>10</v>
      </c>
    </row>
    <row r="10" spans="1:14" ht="20.100000000000001" customHeight="1" thickBot="1" x14ac:dyDescent="0.3">
      <c r="A10" s="2" t="s">
        <v>18</v>
      </c>
      <c r="B10" s="4">
        <f t="shared" ref="B10:I10" si="4">B8*1.25</f>
        <v>146.66250000000002</v>
      </c>
      <c r="C10" s="4">
        <f t="shared" si="4"/>
        <v>111.03750000000002</v>
      </c>
      <c r="D10" s="4">
        <f t="shared" si="4"/>
        <v>180.57500000000005</v>
      </c>
      <c r="E10" s="4">
        <f t="shared" si="4"/>
        <v>125.68750000000001</v>
      </c>
      <c r="F10" s="4">
        <f t="shared" si="4"/>
        <v>148.27499999999998</v>
      </c>
      <c r="G10" s="4">
        <f t="shared" si="4"/>
        <v>185.625</v>
      </c>
      <c r="H10" s="4">
        <f t="shared" si="4"/>
        <v>130.51249999999999</v>
      </c>
      <c r="I10" s="4">
        <f t="shared" si="4"/>
        <v>319.25</v>
      </c>
      <c r="J10" s="4">
        <f>J8*1.25</f>
        <v>312.29999999999995</v>
      </c>
      <c r="K10" s="4">
        <f>K8*1.25</f>
        <v>122.23749999999998</v>
      </c>
      <c r="L10" s="4">
        <f t="shared" ref="L10:M10" si="5">L8*1.25</f>
        <v>199.63875000000002</v>
      </c>
      <c r="M10" s="4">
        <f t="shared" si="5"/>
        <v>376.57249999999999</v>
      </c>
      <c r="N10" s="3" t="s">
        <v>10</v>
      </c>
    </row>
    <row r="11" spans="1:14" ht="20.100000000000001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2">
        <v>288</v>
      </c>
      <c r="C12" s="2">
        <v>288</v>
      </c>
      <c r="D12" s="2">
        <v>288</v>
      </c>
      <c r="E12" s="2">
        <v>288</v>
      </c>
      <c r="F12" s="2">
        <v>288</v>
      </c>
      <c r="G12" s="2">
        <v>288</v>
      </c>
      <c r="H12" s="2">
        <v>288</v>
      </c>
      <c r="I12" s="2">
        <v>288</v>
      </c>
      <c r="J12" s="2">
        <v>288</v>
      </c>
      <c r="K12" s="2">
        <v>288</v>
      </c>
      <c r="L12" s="2">
        <v>288</v>
      </c>
      <c r="M12" s="2">
        <v>288</v>
      </c>
      <c r="N12" s="3" t="s">
        <v>20</v>
      </c>
    </row>
    <row r="13" spans="1:14" ht="20.100000000000001" customHeight="1" thickBot="1" x14ac:dyDescent="0.3">
      <c r="A13" s="2" t="s">
        <v>17</v>
      </c>
      <c r="B13" s="2">
        <v>72</v>
      </c>
      <c r="C13" s="2">
        <v>72</v>
      </c>
      <c r="D13" s="2">
        <v>72</v>
      </c>
      <c r="E13" s="2">
        <v>72</v>
      </c>
      <c r="F13" s="2">
        <v>72</v>
      </c>
      <c r="G13" s="2">
        <v>72</v>
      </c>
      <c r="H13" s="2">
        <v>72</v>
      </c>
      <c r="I13" s="2">
        <v>72</v>
      </c>
      <c r="J13" s="2">
        <v>72</v>
      </c>
      <c r="K13" s="2">
        <v>72</v>
      </c>
      <c r="L13" s="2">
        <v>72</v>
      </c>
      <c r="M13" s="2">
        <v>72</v>
      </c>
      <c r="N13" s="3" t="s">
        <v>20</v>
      </c>
    </row>
    <row r="14" spans="1:14" ht="20.100000000000001" customHeight="1" thickBot="1" x14ac:dyDescent="0.3">
      <c r="A14" s="2" t="s">
        <v>21</v>
      </c>
      <c r="B14" s="2">
        <v>360</v>
      </c>
      <c r="C14" s="2">
        <v>360</v>
      </c>
      <c r="D14" s="2">
        <v>360</v>
      </c>
      <c r="E14" s="2">
        <v>360</v>
      </c>
      <c r="F14" s="2">
        <v>360</v>
      </c>
      <c r="G14" s="2">
        <v>360</v>
      </c>
      <c r="H14" s="2">
        <v>360</v>
      </c>
      <c r="I14" s="2">
        <v>360</v>
      </c>
      <c r="J14" s="2">
        <v>360</v>
      </c>
      <c r="K14" s="2">
        <v>360</v>
      </c>
      <c r="L14" s="2">
        <v>360</v>
      </c>
      <c r="M14" s="2">
        <v>360</v>
      </c>
      <c r="N14" s="3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zoomScale="70" zoomScaleNormal="70" workbookViewId="0">
      <selection activeCell="A30" sqref="A30"/>
    </sheetView>
  </sheetViews>
  <sheetFormatPr defaultRowHeight="15" x14ac:dyDescent="0.25"/>
  <cols>
    <col min="1" max="1" width="45.5703125" customWidth="1"/>
    <col min="2" max="3" width="16.7109375" customWidth="1"/>
    <col min="4" max="4" width="13.140625" customWidth="1"/>
    <col min="5" max="5" width="15.42578125" customWidth="1"/>
    <col min="6" max="6" width="14.140625" customWidth="1"/>
    <col min="7" max="7" width="9.5703125" customWidth="1"/>
    <col min="8" max="8" width="12.42578125" customWidth="1"/>
    <col min="9" max="9" width="13.85546875" customWidth="1"/>
    <col min="10" max="10" width="14.140625" customWidth="1"/>
    <col min="11" max="11" width="17.85546875" customWidth="1"/>
    <col min="12" max="12" width="19.85546875" customWidth="1"/>
    <col min="13" max="13" width="16.5703125" customWidth="1"/>
    <col min="14" max="14" width="16.7109375" customWidth="1"/>
  </cols>
  <sheetData>
    <row r="1" spans="1:14" s="8" customFormat="1" ht="33" thickTop="1" thickBot="1" x14ac:dyDescent="0.3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22</v>
      </c>
      <c r="K1" s="7" t="s">
        <v>23</v>
      </c>
      <c r="L1" s="7" t="s">
        <v>24</v>
      </c>
      <c r="M1" s="7" t="s">
        <v>25</v>
      </c>
      <c r="N1" s="7"/>
    </row>
    <row r="2" spans="1:14" ht="20.100000000000001" customHeight="1" thickTop="1" thickBot="1" x14ac:dyDescent="0.3">
      <c r="A2" s="2" t="s">
        <v>9</v>
      </c>
      <c r="B2" s="6">
        <v>92.58</v>
      </c>
      <c r="C2" s="6">
        <v>82.54</v>
      </c>
      <c r="D2" s="9">
        <v>80.62</v>
      </c>
      <c r="E2" s="9">
        <v>68.7</v>
      </c>
      <c r="F2" s="14">
        <v>39.020000000000003</v>
      </c>
      <c r="G2" s="12">
        <v>53.06</v>
      </c>
      <c r="H2" s="12">
        <v>37.65</v>
      </c>
      <c r="I2" s="4">
        <v>36.96</v>
      </c>
      <c r="J2" s="4">
        <v>24.32</v>
      </c>
      <c r="K2" s="4">
        <v>33.1</v>
      </c>
      <c r="L2" s="4">
        <v>82.131</v>
      </c>
      <c r="M2" s="4">
        <v>79.2</v>
      </c>
      <c r="N2" s="3" t="s">
        <v>10</v>
      </c>
    </row>
    <row r="3" spans="1:14" ht="20.100000000000001" customHeight="1" thickBot="1" x14ac:dyDescent="0.3">
      <c r="A3" s="2" t="s">
        <v>11</v>
      </c>
      <c r="B3" s="6">
        <v>1.89</v>
      </c>
      <c r="C3" s="6">
        <v>1.89</v>
      </c>
      <c r="D3" s="9">
        <v>1.95</v>
      </c>
      <c r="E3" s="9">
        <v>1.59</v>
      </c>
      <c r="F3" s="14">
        <v>1.62</v>
      </c>
      <c r="G3" s="12">
        <v>1.65</v>
      </c>
      <c r="H3" s="12">
        <v>1.65</v>
      </c>
      <c r="I3" s="4">
        <v>1.65</v>
      </c>
      <c r="J3" s="4">
        <v>1.67</v>
      </c>
      <c r="K3" s="4">
        <v>1.7</v>
      </c>
      <c r="L3" s="4">
        <v>1.94</v>
      </c>
      <c r="M3" s="4">
        <v>1.9</v>
      </c>
      <c r="N3" s="3" t="s">
        <v>10</v>
      </c>
    </row>
    <row r="4" spans="1:14" ht="20.100000000000001" customHeight="1" thickBot="1" x14ac:dyDescent="0.3">
      <c r="A4" s="2" t="s">
        <v>12</v>
      </c>
      <c r="B4" s="6">
        <v>4.87</v>
      </c>
      <c r="C4" s="6">
        <v>3.87</v>
      </c>
      <c r="D4" s="9">
        <v>3.68</v>
      </c>
      <c r="E4" s="9">
        <v>2.2599999999999998</v>
      </c>
      <c r="F4" s="14">
        <v>1.49</v>
      </c>
      <c r="G4" s="12">
        <v>1.68</v>
      </c>
      <c r="H4" s="12">
        <v>-0.74</v>
      </c>
      <c r="I4" s="4">
        <v>1.37</v>
      </c>
      <c r="J4" s="4">
        <v>-1.63</v>
      </c>
      <c r="K4" s="4">
        <v>4.3</v>
      </c>
      <c r="L4" s="4">
        <v>7.5</v>
      </c>
      <c r="M4" s="4">
        <v>6.6</v>
      </c>
      <c r="N4" s="3" t="s">
        <v>10</v>
      </c>
    </row>
    <row r="5" spans="1:14" ht="20.100000000000001" customHeight="1" thickBot="1" x14ac:dyDescent="0.3">
      <c r="A5" s="2" t="s">
        <v>13</v>
      </c>
      <c r="B5" s="6">
        <v>8</v>
      </c>
      <c r="C5" s="6">
        <v>6.5</v>
      </c>
      <c r="D5" s="9">
        <v>6.5</v>
      </c>
      <c r="E5" s="9">
        <v>7.5</v>
      </c>
      <c r="F5" s="14">
        <v>8.5</v>
      </c>
      <c r="G5" s="12">
        <v>8.5</v>
      </c>
      <c r="H5" s="12">
        <v>8.5</v>
      </c>
      <c r="I5" s="4">
        <v>8.5</v>
      </c>
      <c r="J5" s="4">
        <v>8.5</v>
      </c>
      <c r="K5" s="4">
        <v>8.5</v>
      </c>
      <c r="L5" s="4">
        <v>7.2</v>
      </c>
      <c r="M5" s="4">
        <v>7.2</v>
      </c>
      <c r="N5" s="3" t="s">
        <v>10</v>
      </c>
    </row>
    <row r="6" spans="1:14" ht="20.100000000000001" customHeight="1" thickBot="1" x14ac:dyDescent="0.3">
      <c r="A6" s="2" t="s">
        <v>14</v>
      </c>
      <c r="B6" s="6">
        <v>0.4</v>
      </c>
      <c r="C6" s="6">
        <v>0.4</v>
      </c>
      <c r="D6" s="9">
        <v>0.4</v>
      </c>
      <c r="E6" s="9">
        <v>0.4</v>
      </c>
      <c r="F6" s="14">
        <v>0.4</v>
      </c>
      <c r="G6" s="12">
        <v>0.4</v>
      </c>
      <c r="H6" s="12">
        <v>0.4</v>
      </c>
      <c r="I6" s="4">
        <v>0.4</v>
      </c>
      <c r="J6" s="4">
        <v>0.4</v>
      </c>
      <c r="K6" s="4">
        <v>0.4</v>
      </c>
      <c r="L6" s="4">
        <v>0.4</v>
      </c>
      <c r="M6" s="4">
        <v>0.4</v>
      </c>
      <c r="N6" s="3" t="s">
        <v>10</v>
      </c>
    </row>
    <row r="7" spans="1:14" ht="20.100000000000001" customHeight="1" thickBot="1" x14ac:dyDescent="0.3">
      <c r="A7" s="2" t="s">
        <v>15</v>
      </c>
      <c r="B7" s="6">
        <v>2.9</v>
      </c>
      <c r="C7" s="6">
        <v>2.9</v>
      </c>
      <c r="D7" s="9">
        <v>2.9</v>
      </c>
      <c r="E7" s="9">
        <v>2.9</v>
      </c>
      <c r="F7" s="14">
        <v>2.9</v>
      </c>
      <c r="G7" s="12">
        <v>2.9</v>
      </c>
      <c r="H7" s="12">
        <v>2.9</v>
      </c>
      <c r="I7" s="4">
        <v>2.9</v>
      </c>
      <c r="J7" s="4">
        <v>2.9</v>
      </c>
      <c r="K7" s="4">
        <v>2.9</v>
      </c>
      <c r="L7" s="4">
        <v>2.9</v>
      </c>
      <c r="M7" s="4">
        <v>2.9</v>
      </c>
      <c r="N7" s="3" t="s">
        <v>10</v>
      </c>
    </row>
    <row r="8" spans="1:14" ht="20.100000000000001" customHeight="1" thickBot="1" x14ac:dyDescent="0.3">
      <c r="A8" s="2" t="s">
        <v>16</v>
      </c>
      <c r="B8" s="6">
        <f t="shared" ref="B8:D8" si="0">SUM(B2:B7)</f>
        <v>110.64000000000001</v>
      </c>
      <c r="C8" s="6">
        <f t="shared" si="0"/>
        <v>98.100000000000023</v>
      </c>
      <c r="D8" s="9">
        <f t="shared" si="0"/>
        <v>96.050000000000026</v>
      </c>
      <c r="E8" s="9">
        <f t="shared" ref="E8:M8" si="1">SUM(E2:E7)</f>
        <v>83.350000000000023</v>
      </c>
      <c r="F8" s="14">
        <f t="shared" si="1"/>
        <v>53.93</v>
      </c>
      <c r="G8" s="12">
        <f t="shared" si="1"/>
        <v>68.190000000000012</v>
      </c>
      <c r="H8" s="12">
        <f t="shared" si="1"/>
        <v>50.359999999999992</v>
      </c>
      <c r="I8" s="4">
        <f t="shared" si="1"/>
        <v>51.779999999999994</v>
      </c>
      <c r="J8" s="4">
        <f t="shared" si="1"/>
        <v>36.159999999999997</v>
      </c>
      <c r="K8" s="4">
        <f t="shared" si="1"/>
        <v>50.9</v>
      </c>
      <c r="L8" s="4">
        <f t="shared" si="1"/>
        <v>102.07100000000001</v>
      </c>
      <c r="M8" s="4">
        <f t="shared" si="1"/>
        <v>98.200000000000017</v>
      </c>
      <c r="N8" s="3" t="s">
        <v>10</v>
      </c>
    </row>
    <row r="9" spans="1:14" ht="20.100000000000001" customHeight="1" thickBot="1" x14ac:dyDescent="0.3">
      <c r="A9" s="2" t="s">
        <v>17</v>
      </c>
      <c r="B9" s="6">
        <f t="shared" ref="B9" si="2">B10-B8</f>
        <v>27.659999999999997</v>
      </c>
      <c r="C9" s="6">
        <f t="shared" ref="C9:G9" si="3">C10-C8</f>
        <v>24.525000000000006</v>
      </c>
      <c r="D9" s="10">
        <f t="shared" si="3"/>
        <v>24.012500000000003</v>
      </c>
      <c r="E9" s="9">
        <f t="shared" si="3"/>
        <v>20.837500000000006</v>
      </c>
      <c r="F9" s="14">
        <f t="shared" si="3"/>
        <v>13.482499999999995</v>
      </c>
      <c r="G9" s="12">
        <f t="shared" si="3"/>
        <v>17.047499999999999</v>
      </c>
      <c r="H9" s="12">
        <f t="shared" ref="H9:M9" si="4">H10-H8</f>
        <v>12.589999999999996</v>
      </c>
      <c r="I9" s="4">
        <f t="shared" si="4"/>
        <v>12.945</v>
      </c>
      <c r="J9" s="4">
        <f t="shared" si="4"/>
        <v>9.0399999999999991</v>
      </c>
      <c r="K9" s="4">
        <f t="shared" si="4"/>
        <v>12.725000000000001</v>
      </c>
      <c r="L9" s="4">
        <f t="shared" si="4"/>
        <v>25.517750000000007</v>
      </c>
      <c r="M9" s="4">
        <f t="shared" si="4"/>
        <v>24.550000000000011</v>
      </c>
      <c r="N9" s="3" t="s">
        <v>10</v>
      </c>
    </row>
    <row r="10" spans="1:14" ht="20.100000000000001" customHeight="1" thickBot="1" x14ac:dyDescent="0.3">
      <c r="A10" s="2" t="s">
        <v>18</v>
      </c>
      <c r="B10" s="6">
        <f t="shared" ref="B10" si="5">B8*1.25</f>
        <v>138.30000000000001</v>
      </c>
      <c r="C10" s="6">
        <f t="shared" ref="C10:G10" si="6">C8*1.25</f>
        <v>122.62500000000003</v>
      </c>
      <c r="D10" s="10">
        <f t="shared" si="6"/>
        <v>120.06250000000003</v>
      </c>
      <c r="E10" s="9">
        <f t="shared" si="6"/>
        <v>104.18750000000003</v>
      </c>
      <c r="F10" s="14">
        <f t="shared" si="6"/>
        <v>67.412499999999994</v>
      </c>
      <c r="G10" s="12">
        <f t="shared" si="6"/>
        <v>85.237500000000011</v>
      </c>
      <c r="H10" s="12">
        <f t="shared" ref="H10:M10" si="7">H8*1.25</f>
        <v>62.949999999999989</v>
      </c>
      <c r="I10" s="4">
        <f t="shared" si="7"/>
        <v>64.724999999999994</v>
      </c>
      <c r="J10" s="4">
        <f t="shared" si="7"/>
        <v>45.199999999999996</v>
      </c>
      <c r="K10" s="4">
        <f t="shared" si="7"/>
        <v>63.625</v>
      </c>
      <c r="L10" s="4">
        <f t="shared" si="7"/>
        <v>127.58875000000002</v>
      </c>
      <c r="M10" s="4">
        <f t="shared" si="7"/>
        <v>122.75000000000003</v>
      </c>
      <c r="N10" s="3" t="s">
        <v>10</v>
      </c>
    </row>
    <row r="11" spans="1:14" ht="20.100000000000001" customHeight="1" thickBot="1" x14ac:dyDescent="0.3">
      <c r="A11" s="2"/>
      <c r="B11" s="6"/>
      <c r="C11" s="6"/>
      <c r="D11" s="2"/>
      <c r="E11" s="11"/>
      <c r="F11" s="13"/>
      <c r="G11" s="13"/>
      <c r="H11" s="13"/>
      <c r="I11" s="2"/>
      <c r="J11" s="2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5">
        <v>288</v>
      </c>
      <c r="C12" s="5">
        <v>288</v>
      </c>
      <c r="D12" s="11">
        <v>288</v>
      </c>
      <c r="E12" s="11">
        <v>288</v>
      </c>
      <c r="F12" s="13">
        <v>288</v>
      </c>
      <c r="G12" s="13">
        <v>288</v>
      </c>
      <c r="H12" s="13">
        <v>288</v>
      </c>
      <c r="I12" s="2">
        <v>288</v>
      </c>
      <c r="J12" s="2">
        <v>288</v>
      </c>
      <c r="K12" s="2">
        <v>288</v>
      </c>
      <c r="L12" s="2">
        <v>288</v>
      </c>
      <c r="M12" s="2">
        <v>288</v>
      </c>
      <c r="N12" s="3" t="s">
        <v>20</v>
      </c>
    </row>
    <row r="13" spans="1:14" ht="20.100000000000001" customHeight="1" thickBot="1" x14ac:dyDescent="0.3">
      <c r="A13" s="2" t="s">
        <v>17</v>
      </c>
      <c r="B13" s="5">
        <v>72</v>
      </c>
      <c r="C13" s="5">
        <v>72</v>
      </c>
      <c r="D13" s="11">
        <v>72</v>
      </c>
      <c r="E13" s="11">
        <v>72</v>
      </c>
      <c r="F13" s="13">
        <f t="shared" ref="F13:M13" si="8">F14-F12</f>
        <v>72</v>
      </c>
      <c r="G13" s="13">
        <f t="shared" si="8"/>
        <v>72</v>
      </c>
      <c r="H13" s="13">
        <f t="shared" si="8"/>
        <v>72</v>
      </c>
      <c r="I13" s="2">
        <f t="shared" si="8"/>
        <v>72</v>
      </c>
      <c r="J13" s="2">
        <f t="shared" si="8"/>
        <v>72</v>
      </c>
      <c r="K13" s="2">
        <f t="shared" si="8"/>
        <v>72</v>
      </c>
      <c r="L13" s="2">
        <f t="shared" si="8"/>
        <v>72</v>
      </c>
      <c r="M13" s="2">
        <f t="shared" si="8"/>
        <v>72</v>
      </c>
      <c r="N13" s="3" t="s">
        <v>20</v>
      </c>
    </row>
    <row r="14" spans="1:14" ht="20.100000000000001" customHeight="1" thickBot="1" x14ac:dyDescent="0.3">
      <c r="A14" s="2" t="s">
        <v>21</v>
      </c>
      <c r="B14" s="5">
        <v>360</v>
      </c>
      <c r="C14" s="5">
        <v>360</v>
      </c>
      <c r="D14" s="11">
        <v>360</v>
      </c>
      <c r="E14" s="11">
        <v>360</v>
      </c>
      <c r="F14" s="13">
        <f t="shared" ref="F14:M14" si="9">F12*1.25</f>
        <v>360</v>
      </c>
      <c r="G14" s="13">
        <f t="shared" si="9"/>
        <v>360</v>
      </c>
      <c r="H14" s="13">
        <f t="shared" si="9"/>
        <v>360</v>
      </c>
      <c r="I14" s="2">
        <f t="shared" si="9"/>
        <v>360</v>
      </c>
      <c r="J14" s="2">
        <f t="shared" si="9"/>
        <v>360</v>
      </c>
      <c r="K14" s="2">
        <f t="shared" si="9"/>
        <v>360</v>
      </c>
      <c r="L14" s="2">
        <f t="shared" si="9"/>
        <v>360</v>
      </c>
      <c r="M14" s="2">
        <f t="shared" si="9"/>
        <v>360</v>
      </c>
      <c r="N14" s="3" t="s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tabSelected="1" zoomScaleNormal="100" workbookViewId="0">
      <selection activeCell="K10" sqref="K10"/>
    </sheetView>
  </sheetViews>
  <sheetFormatPr defaultRowHeight="15" x14ac:dyDescent="0.25"/>
  <cols>
    <col min="1" max="1" width="45.5703125" customWidth="1"/>
    <col min="2" max="2" width="16.7109375" customWidth="1"/>
    <col min="3" max="3" width="13.85546875" customWidth="1"/>
    <col min="4" max="4" width="13.7109375" customWidth="1"/>
    <col min="5" max="5" width="12.42578125" customWidth="1"/>
    <col min="6" max="6" width="13.85546875" customWidth="1"/>
    <col min="7" max="7" width="13.5703125" customWidth="1"/>
    <col min="8" max="8" width="11.85546875" customWidth="1"/>
    <col min="9" max="10" width="12" customWidth="1"/>
    <col min="11" max="11" width="11.28515625" customWidth="1"/>
    <col min="12" max="12" width="12.5703125" customWidth="1"/>
    <col min="13" max="13" width="11.140625" customWidth="1"/>
    <col min="14" max="14" width="16.7109375" customWidth="1"/>
  </cols>
  <sheetData>
    <row r="1" spans="1:14" s="8" customFormat="1" ht="33" thickTop="1" thickBot="1" x14ac:dyDescent="0.3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22</v>
      </c>
      <c r="K1" s="7" t="s">
        <v>23</v>
      </c>
      <c r="L1" s="7" t="s">
        <v>24</v>
      </c>
      <c r="M1" s="7" t="s">
        <v>25</v>
      </c>
      <c r="N1" s="7"/>
    </row>
    <row r="2" spans="1:14" ht="20.100000000000001" customHeight="1" thickTop="1" thickBot="1" x14ac:dyDescent="0.3">
      <c r="A2" s="2" t="s">
        <v>9</v>
      </c>
      <c r="B2" s="17">
        <v>80.3</v>
      </c>
      <c r="C2" s="17">
        <v>50.3</v>
      </c>
      <c r="D2" s="17">
        <v>59.47</v>
      </c>
      <c r="E2" s="17">
        <v>56.3</v>
      </c>
      <c r="F2" s="17">
        <v>23.7</v>
      </c>
      <c r="G2" s="17">
        <v>27.27</v>
      </c>
      <c r="H2" s="17">
        <v>20.7</v>
      </c>
      <c r="I2" s="17">
        <v>8.5399999999999991</v>
      </c>
      <c r="J2" s="17">
        <v>16.399999999999999</v>
      </c>
      <c r="K2" s="16">
        <v>23</v>
      </c>
      <c r="L2" s="16">
        <v>67</v>
      </c>
      <c r="M2" s="16">
        <v>58.3</v>
      </c>
      <c r="N2" s="3" t="s">
        <v>10</v>
      </c>
    </row>
    <row r="3" spans="1:14" ht="20.100000000000001" customHeight="1" thickBot="1" x14ac:dyDescent="0.3">
      <c r="A3" s="2" t="s">
        <v>11</v>
      </c>
      <c r="B3" s="17">
        <v>2.4</v>
      </c>
      <c r="C3" s="17">
        <v>2.4</v>
      </c>
      <c r="D3" s="17">
        <v>2.4</v>
      </c>
      <c r="E3" s="17">
        <v>2.1</v>
      </c>
      <c r="F3" s="17">
        <v>2.1</v>
      </c>
      <c r="G3" s="17">
        <v>2.1</v>
      </c>
      <c r="H3" s="17">
        <v>2.1</v>
      </c>
      <c r="I3" s="17">
        <v>2.1</v>
      </c>
      <c r="J3" s="17">
        <v>2.1</v>
      </c>
      <c r="K3" s="16">
        <v>2.27</v>
      </c>
      <c r="L3" s="16">
        <v>2.66</v>
      </c>
      <c r="M3" s="16">
        <v>2.66</v>
      </c>
      <c r="N3" s="3" t="s">
        <v>10</v>
      </c>
    </row>
    <row r="4" spans="1:14" ht="20.100000000000001" customHeight="1" thickBot="1" x14ac:dyDescent="0.3">
      <c r="A4" s="2" t="s">
        <v>12</v>
      </c>
      <c r="B4" s="17">
        <v>6.5</v>
      </c>
      <c r="C4" s="17">
        <v>3.1</v>
      </c>
      <c r="D4" s="17">
        <v>2.2000000000000002</v>
      </c>
      <c r="E4" s="17">
        <v>3.3</v>
      </c>
      <c r="F4" s="17">
        <v>3.2</v>
      </c>
      <c r="G4" s="17">
        <v>1.2</v>
      </c>
      <c r="H4" s="17">
        <v>0.1</v>
      </c>
      <c r="I4" s="17">
        <v>0.1</v>
      </c>
      <c r="J4" s="17">
        <v>2</v>
      </c>
      <c r="K4" s="16">
        <v>1.9</v>
      </c>
      <c r="L4" s="16">
        <v>6</v>
      </c>
      <c r="M4" s="16">
        <v>7.8</v>
      </c>
      <c r="N4" s="3" t="s">
        <v>10</v>
      </c>
    </row>
    <row r="5" spans="1:14" ht="20.100000000000001" customHeight="1" thickBot="1" x14ac:dyDescent="0.3">
      <c r="A5" s="2" t="s">
        <v>13</v>
      </c>
      <c r="B5" s="17">
        <v>2.8</v>
      </c>
      <c r="C5" s="17">
        <v>2.2000000000000002</v>
      </c>
      <c r="D5" s="17">
        <v>2.5</v>
      </c>
      <c r="E5" s="17">
        <v>2</v>
      </c>
      <c r="F5" s="17">
        <v>1.8</v>
      </c>
      <c r="G5" s="17">
        <v>1.8</v>
      </c>
      <c r="H5" s="17">
        <v>1.4</v>
      </c>
      <c r="I5" s="17">
        <v>1.4</v>
      </c>
      <c r="J5" s="17">
        <v>1.2</v>
      </c>
      <c r="K5" s="16">
        <v>1.2</v>
      </c>
      <c r="L5" s="16">
        <v>1.2</v>
      </c>
      <c r="M5" s="16">
        <v>1.2</v>
      </c>
      <c r="N5" s="3" t="s">
        <v>10</v>
      </c>
    </row>
    <row r="6" spans="1:14" ht="20.100000000000001" customHeight="1" thickBot="1" x14ac:dyDescent="0.3">
      <c r="A6" s="2" t="s">
        <v>14</v>
      </c>
      <c r="B6" s="17">
        <v>0.4</v>
      </c>
      <c r="C6" s="17">
        <v>0.4</v>
      </c>
      <c r="D6" s="17">
        <v>0.4</v>
      </c>
      <c r="E6" s="17">
        <v>0.4</v>
      </c>
      <c r="F6" s="17">
        <v>0.4</v>
      </c>
      <c r="G6" s="17">
        <v>0.4</v>
      </c>
      <c r="H6" s="17">
        <v>0.4</v>
      </c>
      <c r="I6" s="17">
        <v>0.4</v>
      </c>
      <c r="J6" s="17">
        <v>0.4</v>
      </c>
      <c r="K6" s="16">
        <v>0.4</v>
      </c>
      <c r="L6" s="16">
        <v>0.4</v>
      </c>
      <c r="M6" s="16">
        <v>0.4</v>
      </c>
      <c r="N6" s="3" t="s">
        <v>10</v>
      </c>
    </row>
    <row r="7" spans="1:14" ht="20.100000000000001" customHeight="1" thickBot="1" x14ac:dyDescent="0.3">
      <c r="A7" s="2" t="s">
        <v>15</v>
      </c>
      <c r="B7" s="17">
        <v>3.3</v>
      </c>
      <c r="C7" s="17">
        <v>3.3</v>
      </c>
      <c r="D7" s="17">
        <v>3.3</v>
      </c>
      <c r="E7" s="17">
        <v>3.3</v>
      </c>
      <c r="F7" s="17">
        <v>3.3</v>
      </c>
      <c r="G7" s="17">
        <v>3.3</v>
      </c>
      <c r="H7" s="17">
        <v>3.3</v>
      </c>
      <c r="I7" s="17">
        <v>3.3</v>
      </c>
      <c r="J7" s="17">
        <v>3.3</v>
      </c>
      <c r="K7" s="16">
        <v>3.3</v>
      </c>
      <c r="L7" s="16">
        <v>3.3</v>
      </c>
      <c r="M7" s="16">
        <v>3.3</v>
      </c>
      <c r="N7" s="3" t="s">
        <v>10</v>
      </c>
    </row>
    <row r="8" spans="1:14" ht="20.100000000000001" customHeight="1" thickBot="1" x14ac:dyDescent="0.3">
      <c r="A8" s="2" t="s">
        <v>16</v>
      </c>
      <c r="B8" s="17">
        <f t="shared" ref="B8:D8" si="0">SUM(B2:B7)</f>
        <v>95.7</v>
      </c>
      <c r="C8" s="17">
        <f t="shared" si="0"/>
        <v>61.699999999999996</v>
      </c>
      <c r="D8" s="17">
        <f t="shared" si="0"/>
        <v>70.27</v>
      </c>
      <c r="E8" s="17">
        <f t="shared" ref="E8:M8" si="1">SUM(E2:E7)</f>
        <v>67.399999999999991</v>
      </c>
      <c r="F8" s="17">
        <f t="shared" si="1"/>
        <v>34.5</v>
      </c>
      <c r="G8" s="17">
        <f t="shared" si="1"/>
        <v>36.069999999999993</v>
      </c>
      <c r="H8" s="17">
        <f t="shared" si="1"/>
        <v>28</v>
      </c>
      <c r="I8" s="17">
        <f t="shared" si="1"/>
        <v>15.84</v>
      </c>
      <c r="J8" s="17">
        <f t="shared" si="1"/>
        <v>25.4</v>
      </c>
      <c r="K8" s="16">
        <f t="shared" si="1"/>
        <v>32.069999999999993</v>
      </c>
      <c r="L8" s="16">
        <f t="shared" si="1"/>
        <v>80.56</v>
      </c>
      <c r="M8" s="16">
        <f t="shared" si="1"/>
        <v>73.66</v>
      </c>
      <c r="N8" s="3" t="s">
        <v>10</v>
      </c>
    </row>
    <row r="9" spans="1:14" ht="20.100000000000001" customHeight="1" thickBot="1" x14ac:dyDescent="0.3">
      <c r="A9" s="2" t="s">
        <v>17</v>
      </c>
      <c r="B9" s="17">
        <f t="shared" ref="B9:M9" si="2">B10-B8</f>
        <v>23.924999999999997</v>
      </c>
      <c r="C9" s="17">
        <f t="shared" si="2"/>
        <v>15.425000000000004</v>
      </c>
      <c r="D9" s="18">
        <f t="shared" si="2"/>
        <v>17.567499999999995</v>
      </c>
      <c r="E9" s="17">
        <f t="shared" si="2"/>
        <v>16.849999999999994</v>
      </c>
      <c r="F9" s="17">
        <f t="shared" si="2"/>
        <v>8.625</v>
      </c>
      <c r="G9" s="17">
        <f t="shared" si="2"/>
        <v>9.0174999999999983</v>
      </c>
      <c r="H9" s="17">
        <f t="shared" si="2"/>
        <v>7</v>
      </c>
      <c r="I9" s="17">
        <f t="shared" si="2"/>
        <v>3.9600000000000009</v>
      </c>
      <c r="J9" s="17">
        <f t="shared" si="2"/>
        <v>6.3500000000000014</v>
      </c>
      <c r="K9" s="16">
        <f t="shared" si="2"/>
        <v>8.0174999999999983</v>
      </c>
      <c r="L9" s="16">
        <f t="shared" si="2"/>
        <v>20.14</v>
      </c>
      <c r="M9" s="16">
        <f t="shared" si="2"/>
        <v>18.414999999999992</v>
      </c>
      <c r="N9" s="3" t="s">
        <v>10</v>
      </c>
    </row>
    <row r="10" spans="1:14" ht="20.100000000000001" customHeight="1" thickBot="1" x14ac:dyDescent="0.3">
      <c r="A10" s="2" t="s">
        <v>18</v>
      </c>
      <c r="B10" s="17">
        <f t="shared" ref="B10:M10" si="3">B8*1.25</f>
        <v>119.625</v>
      </c>
      <c r="C10" s="17">
        <f t="shared" si="3"/>
        <v>77.125</v>
      </c>
      <c r="D10" s="18">
        <f t="shared" si="3"/>
        <v>87.837499999999991</v>
      </c>
      <c r="E10" s="17">
        <f t="shared" si="3"/>
        <v>84.249999999999986</v>
      </c>
      <c r="F10" s="17">
        <f t="shared" si="3"/>
        <v>43.125</v>
      </c>
      <c r="G10" s="17">
        <f t="shared" si="3"/>
        <v>45.087499999999991</v>
      </c>
      <c r="H10" s="17">
        <f t="shared" si="3"/>
        <v>35</v>
      </c>
      <c r="I10" s="17">
        <f t="shared" si="3"/>
        <v>19.8</v>
      </c>
      <c r="J10" s="17">
        <f t="shared" si="3"/>
        <v>31.75</v>
      </c>
      <c r="K10" s="16">
        <f t="shared" si="3"/>
        <v>40.087499999999991</v>
      </c>
      <c r="L10" s="16">
        <f t="shared" si="3"/>
        <v>100.7</v>
      </c>
      <c r="M10" s="16">
        <f t="shared" si="3"/>
        <v>92.074999999999989</v>
      </c>
      <c r="N10" s="3" t="s">
        <v>10</v>
      </c>
    </row>
    <row r="11" spans="1:14" ht="20.100000000000001" customHeight="1" thickBot="1" x14ac:dyDescent="0.3">
      <c r="A11" s="2"/>
      <c r="B11" s="17"/>
      <c r="C11" s="17"/>
      <c r="D11" s="15"/>
      <c r="E11" s="15"/>
      <c r="F11" s="15"/>
      <c r="G11" s="15"/>
      <c r="H11" s="15"/>
      <c r="I11" s="15"/>
      <c r="J11" s="15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15">
        <v>28</v>
      </c>
      <c r="C12" s="15">
        <v>28</v>
      </c>
      <c r="D12" s="15">
        <v>28</v>
      </c>
      <c r="E12" s="15">
        <v>28</v>
      </c>
      <c r="F12" s="15">
        <v>28</v>
      </c>
      <c r="G12" s="15">
        <v>28</v>
      </c>
      <c r="H12" s="15">
        <v>28</v>
      </c>
      <c r="I12" s="15">
        <v>28</v>
      </c>
      <c r="J12" s="15">
        <v>28</v>
      </c>
      <c r="K12" s="15">
        <v>28</v>
      </c>
      <c r="L12" s="15">
        <v>28</v>
      </c>
      <c r="M12" s="15">
        <v>28</v>
      </c>
      <c r="N12" s="3" t="s">
        <v>26</v>
      </c>
    </row>
    <row r="13" spans="1:14" ht="20.100000000000001" customHeight="1" thickBot="1" x14ac:dyDescent="0.3">
      <c r="A13" s="2" t="s">
        <v>17</v>
      </c>
      <c r="B13" s="15">
        <f t="shared" ref="B13:M13" si="4">B14-B12</f>
        <v>7</v>
      </c>
      <c r="C13" s="15">
        <f t="shared" si="4"/>
        <v>7</v>
      </c>
      <c r="D13" s="15">
        <f t="shared" si="4"/>
        <v>7</v>
      </c>
      <c r="E13" s="15">
        <f t="shared" si="4"/>
        <v>7</v>
      </c>
      <c r="F13" s="15">
        <f t="shared" si="4"/>
        <v>7</v>
      </c>
      <c r="G13" s="15">
        <f t="shared" si="4"/>
        <v>7</v>
      </c>
      <c r="H13" s="15">
        <f t="shared" si="4"/>
        <v>7</v>
      </c>
      <c r="I13" s="15">
        <f t="shared" si="4"/>
        <v>7</v>
      </c>
      <c r="J13" s="15">
        <f t="shared" si="4"/>
        <v>7</v>
      </c>
      <c r="K13" s="15">
        <f t="shared" si="4"/>
        <v>7</v>
      </c>
      <c r="L13" s="15">
        <f t="shared" si="4"/>
        <v>7</v>
      </c>
      <c r="M13" s="15">
        <f t="shared" si="4"/>
        <v>7</v>
      </c>
      <c r="N13" s="3" t="s">
        <v>26</v>
      </c>
    </row>
    <row r="14" spans="1:14" ht="20.100000000000001" customHeight="1" thickBot="1" x14ac:dyDescent="0.3">
      <c r="A14" s="2" t="s">
        <v>21</v>
      </c>
      <c r="B14" s="15">
        <f t="shared" ref="B14:M14" si="5">B12*1.25</f>
        <v>35</v>
      </c>
      <c r="C14" s="15">
        <f t="shared" si="5"/>
        <v>35</v>
      </c>
      <c r="D14" s="15">
        <f t="shared" si="5"/>
        <v>35</v>
      </c>
      <c r="E14" s="15">
        <f t="shared" si="5"/>
        <v>35</v>
      </c>
      <c r="F14" s="15">
        <f t="shared" si="5"/>
        <v>35</v>
      </c>
      <c r="G14" s="15">
        <f t="shared" si="5"/>
        <v>35</v>
      </c>
      <c r="H14" s="15">
        <f t="shared" si="5"/>
        <v>35</v>
      </c>
      <c r="I14" s="15">
        <f t="shared" si="5"/>
        <v>35</v>
      </c>
      <c r="J14" s="15">
        <f t="shared" si="5"/>
        <v>35</v>
      </c>
      <c r="K14" s="15">
        <f t="shared" si="5"/>
        <v>35</v>
      </c>
      <c r="L14" s="15">
        <f t="shared" si="5"/>
        <v>35</v>
      </c>
      <c r="M14" s="15">
        <f t="shared" si="5"/>
        <v>35</v>
      </c>
      <c r="N14" s="3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>Sollentuna Energi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Iréne Ljung</dc:creator>
  <cp:lastModifiedBy>Lisa Mann</cp:lastModifiedBy>
  <dcterms:created xsi:type="dcterms:W3CDTF">2022-10-19T19:05:50Z</dcterms:created>
  <dcterms:modified xsi:type="dcterms:W3CDTF">2025-01-17T08:18:34Z</dcterms:modified>
</cp:coreProperties>
</file>